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activeTab="1"/>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'支出明细表（报销人填写）'!$A$9:$H$24</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<sst xmlns="http://schemas.openxmlformats.org/spreadsheetml/2006/main" count="186" uniqueCount="136">
  <si>
    <t>附件2</t>
  </si>
  <si>
    <t>海南热带海洋学院财务信息公开收入支出总表</t>
  </si>
  <si>
    <t>单位（盖章）：国际学院</t>
  </si>
  <si>
    <t>时间：2025年</t>
  </si>
  <si>
    <t>序号</t>
  </si>
  <si>
    <t>项目名称</t>
  </si>
  <si>
    <t>事项</t>
  </si>
  <si>
    <t>上年结余数</t>
  </si>
  <si>
    <t>本年预算数</t>
  </si>
  <si>
    <t>预算调整数</t>
  </si>
  <si>
    <t>本月收入</t>
  </si>
  <si>
    <t>本年累计收入</t>
  </si>
  <si>
    <t>本月支出</t>
  </si>
  <si>
    <t>本年累计支出</t>
  </si>
  <si>
    <t>本年结余</t>
  </si>
  <si>
    <t>切块经费</t>
  </si>
  <si>
    <t>公用经费（中外合作办学项目）</t>
  </si>
  <si>
    <t>科研/教研</t>
  </si>
  <si>
    <t>自贸港建设背景下海南中外合作办学高质量发展研究（廖民生）</t>
  </si>
  <si>
    <t>科研项目《基于层次分析法技术对海南生态旅游活动目的地管理模式研究》(毋茜）</t>
  </si>
  <si>
    <t>海南自贸港建设背景下12大产业对应的高校专业动态调整机制的研究（鲁晓丽）（5月）</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</si>
  <si>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</si>
  <si>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</si>
  <si>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t>
  </si>
  <si>
    <t>基于产业结构调整的高等学校专业动态调整机制的研究（鲁晓丽）</t>
  </si>
  <si>
    <t>自贸港建设背景下崖州古城旅游空间生产研究（乔淑英）</t>
  </si>
  <si>
    <t>国家自贸港建设背景下海南入境旅游业态演化与治理创新研究（张睿，6月下达）</t>
  </si>
  <si>
    <t>旅游目的地新媒体营销策略研究--以海南为例（杨坤燕）</t>
  </si>
  <si>
    <t>“一带一路”视域中重大工程承包企业海外社会责任决策模式研究（马力）（9月）</t>
  </si>
  <si>
    <t>“国际视野、中国特色、山海文化”培养目标下的中外合作办学项目深入推进课程思政建设路径探索(陈卓）</t>
  </si>
  <si>
    <t>海南热带雨林国家公园生态旅游产品研究（11月）（毋茜）</t>
  </si>
  <si>
    <t>“三全育人”综合改革试点项目（学校配套）（欧明任，2025年1月下达）</t>
  </si>
  <si>
    <t>合   计：</t>
  </si>
  <si>
    <t>附件4</t>
  </si>
  <si>
    <t>海南热带海洋学院财务信息公开支出明细表</t>
  </si>
  <si>
    <t xml:space="preserve">                                                                                              </t>
  </si>
  <si>
    <t>单位：元</t>
  </si>
  <si>
    <t>经费来源</t>
  </si>
  <si>
    <t>报销金额</t>
  </si>
  <si>
    <t>报销人</t>
  </si>
  <si>
    <t>报销事由</t>
  </si>
  <si>
    <t>支出说明</t>
  </si>
  <si>
    <t>公用经费</t>
  </si>
  <si>
    <t>刘泽</t>
  </si>
  <si>
    <t>学院用品（1月9日报销）</t>
  </si>
  <si>
    <t>矿泉水 25.85元/箱 * 20箱=517元</t>
  </si>
  <si>
    <t>电话费（1月9日报销）</t>
  </si>
  <si>
    <t>学院办公室电话（88650126--7212房）电话费欠费补缴89.58元；学院办公室3部电话（88671859--7110房；88650126--7212房；88650127--7213房）电话费，各100元，共300元；合计389.55元</t>
  </si>
  <si>
    <t>欧明任</t>
  </si>
  <si>
    <t>参加海南省教育厅关于举办2024年高校毕业生就业工作骨干人员业务培训班差旅费（1月9日报销）</t>
  </si>
  <si>
    <t>12月18日-12月19日                                                                                 高铁费用（票据2张）：崖州--老城镇198元；老城镇--崖州 198元；共计396元                    出租车费用（票据2张）：老城镇站--海南大鹏中州国际饭店32元；海南大鹏中州国际饭店--老城镇站32.6元；共计64.6元                                                        差旅补贴：180元/日*2日=360元                                                 总计：820.6元</t>
  </si>
  <si>
    <t>杨坤燕</t>
  </si>
  <si>
    <t>国际学院“青马工程”培训班</t>
  </si>
  <si>
    <t>活动物料：中性笔2.5元/支×200支＝500元
笔记本2.06元/本×150本＝310元
工作牌4.26元/个×83个＝353.4元
文件夹1.75元/个×200个＝350元
共计：1513.4元（实报1513.2元）</t>
  </si>
  <si>
    <t>中外合作办学（国际合作交流项目）</t>
  </si>
  <si>
    <t>租车费（接送奥方教师）（1月9日报销）</t>
  </si>
  <si>
    <t>1.2024年12月11日-21日期间奥方集中授课教师KAYTAZOVA Desislava接送，机场-酒店-校园，共18趟，每趟100元，共1800元；                                      2.2024年12月15日-20日期间奥方集中授课教师HAI Nguyen接送，机场-酒店-校园，共14趟，每趟100元，共1400元；
3.2024年12月21日-27日期间奥方集中授课教师Katerina VOLCHECK接送，机场-酒店-校园，共13趟，每趟100元，共1300元；                                           总计：4500元</t>
  </si>
  <si>
    <t>市场营销专业人才培养方案校外专家评审费（1月9日报销）</t>
  </si>
  <si>
    <t>共六位校外专家：1.张米尔（大连理工大学经济管理学院）；2.李志刚（中国海洋大学管理学院）；3.高洋（海南大学国际商学院）；4.马鸿佳（吉林大学商学与管理学院）；5. 刘海兵（武汉科技大学恒大管理学院）；6.黄潮云（三亚1Hotel海棠湾阳光壹酒店），每人1000元（税前）元/次，共计6000元</t>
  </si>
  <si>
    <t>程思嘉</t>
  </si>
  <si>
    <t>赴大连大学、南京工业大学浦江学院项目调研 &amp; 参加2024一带一路暨金砖国家技能发展与技术创新大赛差旅费</t>
  </si>
  <si>
    <t>12月18日-12月20日机票：三亚-大连-南京机票（8张）戈秀兰2120元、张睿3350元、程思嘉3350元；大连住宿一晚3间341元/间，共1023元，南京住宿一晚3间234元/间，共702元；南京到广州机票戈秀兰970元  ；三亚-广州机票（5张）张蕊雪1690元、李美慧1690元，戈秀兰返程870元；广州住宿两晚两间280元/间/天，共1120元。戈秀兰-补助一天180元五天共 900元、打车票2张，31.27+39.21元；张睿-补助一天180元三天共540元、打车票5张，317元；程思嘉补助一天180元三天共540元、打车票2张，131.6元；张蕊雪-补助一天90元三天共270元、交通60.1元（出租车）；李美慧-补助一天90元三天共 270元、交通76.69元（轻轨、滴滴打车）</t>
  </si>
  <si>
    <t>中外合作办学项目学生交流培训会</t>
  </si>
  <si>
    <t>服装：100元/件×80件＝8000元</t>
  </si>
  <si>
    <t>教研/科研</t>
  </si>
  <si>
    <t>基于OBE理念的本科院校校企协同育人模式研究与实践</t>
  </si>
  <si>
    <t>李荣</t>
  </si>
  <si>
    <t>科研用品</t>
  </si>
  <si>
    <t>1.中性笔 23.8*3份=71.4元；2.插排 60.6+86.8=147.4元；3.台灯 170*2=340元。小计：682.03元</t>
  </si>
  <si>
    <t>科研/教研公用经费（国库）</t>
  </si>
  <si>
    <t>《基于产业结构调整的高等学校专业动态调整机制的研究》省级教改配套（鲁晓丽）</t>
  </si>
  <si>
    <t>鲁晓丽</t>
  </si>
  <si>
    <t>材料费+学生补助（1月9日报账）</t>
  </si>
  <si>
    <t>1月9日报账：固态u盘499元/1个，插排80.3元/1个，鼠标119元/1个，学生10月份劳务费1人483.45（经费卡用完）</t>
  </si>
  <si>
    <t>海南自贸港建设背景下12大产业对应的高校专业动态调整机制的研究（鲁晓丽）</t>
  </si>
  <si>
    <t>1月9日报账：u盘283元/1个，学生份劳务费10月1人500,11月份2人1000,12月份2人1000（经费卡有结余但是清零）</t>
  </si>
  <si>
    <t>公用经费（国库）</t>
  </si>
  <si>
    <t>“三全育人”综合改革试点项目（学校配套）</t>
  </si>
  <si>
    <t>学院文化墙建设（1月9日报账）</t>
  </si>
  <si>
    <t>PVC文化墙（1.3*3.6米世界地图）550元/平方米*4.68平方米=2574元；PVC文化墙（1.3*5.2米弘扬伟大党建精神）550元/平方米*6.76平方米=3718元；PVC文化墙（1.3*5米社会主义核心价值观）550元/平方米*6.5平方米=3575元；共计9867元</t>
  </si>
  <si>
    <t>“国际视野、中国特色、山海文化”培养目标下的中外合作办学项目深入推进课程思政建设路径探索</t>
  </si>
  <si>
    <t>陈卓</t>
  </si>
  <si>
    <t>学习资料费（1月9日报账)</t>
  </si>
  <si>
    <r>
      <t>中国社会科学报296元，中国社会科学1200元，</t>
    </r>
    <r>
      <rPr>
        <b/>
        <sz val="10"/>
        <rFont val="仿宋"/>
        <charset val="134"/>
      </rPr>
      <t>共1496元</t>
    </r>
    <r>
      <rPr>
        <sz val="10"/>
        <rFont val="仿宋"/>
        <charset val="134"/>
      </rPr>
      <t>；习近平谈治国理政1-4卷（英文)165.94元*2套=331.88元；讲好中国故事：选择、译介与传播69.86元，中国关键词 传统文化标识1本48.13元，中国关键词 文明理念1本41.96元，中国关键词 文明互鉴1本41.96元，中国关键词 一带一路1本37.88，中国关键词 精准脱贫1本33.7元，基于课程思政的大学英语研究1本24.95元，中国故事国际传播第一辑1本114.97元，习近平谈“一带一路”1本95.61元，课程思政系统性探索与实践1本76.32元，课程思政视域下大学英语课堂生态重构1本63.47元，跨文化传播第五版1本60.38元，新时代外语教育课程思政案例教程1本59.46元，习近平总书记教育重要论述讲义30.01元*2本=60.02元，大学英语课程思政教学案例集锦1本57.42元，外语教育中的课程思政探索1本53.9元，面向Z世代的国际传播1本45.56元，新媒体时代中国国际传播力研究1本44.56元，习近平用典（第一辑）1本39.63元，习近平用典（第一辑）1本34.67元，</t>
    </r>
    <r>
      <rPr>
        <b/>
        <sz val="10"/>
        <rFont val="仿宋"/>
        <charset val="134"/>
      </rPr>
      <t>共1104.4元；</t>
    </r>
    <r>
      <rPr>
        <sz val="10"/>
        <rFont val="仿宋"/>
        <charset val="134"/>
      </rPr>
      <t>习近平谈治国理政1-4卷 207.38元*2套=414.76元，课程思政视域下的外语教学研究与实践探索1本60.38元，大学英语课程思政教学实践与反思研究1本48.43元，中国文化国际传播与讲好中国故事1本76.32元，中国叙事：如何讲好中国故事1本52.03元，北京大学课程思政示范案例1本49.38元，中国共产党党章12.47元+1.95元+2.82元*16本=49.54元，习近平用典（第二辑）1本36.51元，习近平用典（第二辑）1本41.31元，</t>
    </r>
    <r>
      <rPr>
        <b/>
        <sz val="10"/>
        <rFont val="仿宋"/>
        <charset val="134"/>
      </rPr>
      <t>共828.16元；</t>
    </r>
    <r>
      <rPr>
        <sz val="10"/>
        <rFont val="仿宋"/>
        <charset val="134"/>
      </rPr>
      <t>习近平谈治国理政1-4卷（英文）166.55元*2套=</t>
    </r>
    <r>
      <rPr>
        <b/>
        <sz val="10"/>
        <rFont val="仿宋"/>
        <charset val="134"/>
      </rPr>
      <t>333.1元，</t>
    </r>
    <r>
      <rPr>
        <sz val="10"/>
        <rFont val="仿宋"/>
        <charset val="134"/>
      </rPr>
      <t>基层党务工作者实用手册1本</t>
    </r>
    <r>
      <rPr>
        <b/>
        <sz val="10"/>
        <rFont val="仿宋"/>
        <charset val="134"/>
      </rPr>
      <t>63.43元；</t>
    </r>
    <r>
      <rPr>
        <sz val="10"/>
        <rFont val="仿宋"/>
        <charset val="134"/>
      </rPr>
      <t>国际新闻与传播研究1本87.1元，中华文化的跨文化阐释与对外传播1本84.9元，国际传播国际化1本72.96元，全媒体国际传播 理论创新与实践转向1本55.64元，旅游学术研究十讲1本43.07元，改革开放以来中国形象的国际传播1本41.18元，旅游质性研究方法1本40.89元，新媒体时代中国国际传播力研究1本44.56元，</t>
    </r>
    <r>
      <rPr>
        <b/>
        <sz val="10"/>
        <rFont val="仿宋"/>
        <charset val="134"/>
      </rPr>
      <t>共524.44元；</t>
    </r>
    <r>
      <rPr>
        <sz val="10"/>
        <rFont val="仿宋"/>
        <charset val="134"/>
      </rPr>
      <t>大学英语课程思政教学指南1本</t>
    </r>
    <r>
      <rPr>
        <b/>
        <sz val="10"/>
        <rFont val="仿宋"/>
        <charset val="134"/>
      </rPr>
      <t>50元</t>
    </r>
    <r>
      <rPr>
        <sz val="10"/>
        <rFont val="仿宋"/>
        <charset val="134"/>
      </rPr>
      <t>：讲好中国故事元叙事传播战略研究1本</t>
    </r>
    <r>
      <rPr>
        <b/>
        <sz val="10"/>
        <rFont val="仿宋"/>
        <charset val="134"/>
      </rPr>
      <t>61.56元。共计4461.09</t>
    </r>
  </si>
  <si>
    <t>教学科研与学生创新发展专项（国库）</t>
  </si>
  <si>
    <t>国家自贸港建设背景下海南入境旅游业态演化与治理创新研究</t>
  </si>
  <si>
    <t>张睿</t>
  </si>
  <si>
    <t>科研业务费报销（1月8日报账）</t>
  </si>
  <si>
    <t>1、购置书籍一批共24本1062.85元：
丝路旅游发展模式研究--入境旅游卷1本 35.40元
旅游学概论（双语，第2版）1本33.10元
旅游目的地治理中的公众参与与机制研究 1本 66.00元
2023中国入境旅游发展年度报告 1本 33.70元
2022中国入境旅游发展年度报告 1本 33.70元
旅游目的地创新：案例与原理1本29.40元
Citespace科技文本挖掘及可视化 1本 70.00元
旅游目的地管理（第三版，河南）1本 34.70元
基于LOTS理论的旅游目的地现代化治理研究 1本37.08元
中国入境旅游发展年度报告 1本32.86元
2014中国入境旅游发展年度报告 1本 34.10元
我国FDI与入境商务旅游的关系研究 1本57.80元
2018中国入境旅游发展年度报告 1本 31.00元+配送费4元 共 35.00元
2017中国入境旅游发展年度报告 1本 34.10元+配送费6元 共40.10元
2020中国入境旅游发展年度报告 1本 57.14元
2021中国入境旅游发展年度报告 1本 27.50元
旅游目的地开发与管理（第二版）1本34.00元  运费20元 共54.00元
2019中国入境旅游发展年度报告 1本 36.60元
2015中国入境旅游发展年度报告 1本 40.20元
2016中国入境旅游发展年度报告 1本 36.90元
旅游英语专业系列教程：旅游业概论 1本88.77元+运费12元 共 92.07元
海洋旅游概论1本 41.00元+配送费8元 共49.00元
旅游概论（第二版）1本28.90元
入境旅游目的流驱动与城市目的地响应耦合关系研究 1本67.60元
2、打印机置物架1个：63.34元</t>
  </si>
  <si>
    <t>科研/教研（教学科研与学生创新发展专项）</t>
  </si>
  <si>
    <t>业务费（项目耗材）</t>
  </si>
  <si>
    <t>2025年1月7日报账：公牛插座44.68元*1+29.74元*1+38.89元*1=113.31元；领夹麦170元*1=170元；自拍杆29.8元*1=29.8元；手机桌面支架4.99元*1=4.99元；文具用品一批（签字笔，白板擦，橡皮擦，笔筒等）共计126.94元；白板449元*1=449元；无线网卡50元*1=50元；512GU盘385元*1=385元；128GU盘150元*1=150元</t>
  </si>
  <si>
    <t>合计</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</si>
  <si>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</si>
  <si>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</si>
  <si>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</si>
  <si>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</si>
  <si>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</si>
  <si>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切块经费（1月8日）</t>
  </si>
  <si>
    <t>2025年度切块经费：日常公用（办公费、印刷费、邮电费、差旅费、其他交通费）、学生活动费、基本教学业务费</t>
  </si>
  <si>
    <t>2025年1月经费下达</t>
  </si>
  <si>
    <t>中外合作办学（1月8日）</t>
  </si>
  <si>
    <t>2025年度公用经费安排的校内项目预算经费（管理费/服务费/学生赴奥学费、银行手续费、税费、差旅费、物料采集费、印刷费、邮寄费、其他交通费、培训费、租赁费、其他商品和服务支出、中奥奖学金含税费）</t>
  </si>
  <si>
    <t>“三全育人”综合改革试点项目（学校配套）（1月6日）</t>
  </si>
  <si>
    <t>2025年度公用经费安排的校内项目预算经费（材料费、劳务费、版面费、印刷费、差旅费、宣传费）</t>
  </si>
  <si>
    <t>2024年未使用科研经费，2015年1月经费下达</t>
  </si>
  <si>
    <t>《基于产业结构调整的高等学校专业动态调整机制的研究》省级教改配套（鲁晓丽）（1月6日）</t>
  </si>
  <si>
    <t>2025年度公用经费安排的校内项目预算经费（差旅费、会议费、版面费、书报杂志、印刷费、劳务费、材料费）</t>
  </si>
  <si>
    <t>2025年度公用经费安排的校内项目预算经费（业务费、劳务费）</t>
  </si>
  <si>
    <t>国家自贸港建设背景下海南入境旅游业态演化与治理创新研究（张睿）</t>
  </si>
  <si>
    <t>2025年度公用经费安排的校内项目预算经费（差旅费、活动物品费、劳务费、资料费）</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</si>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</sst>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6">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b/>
      <sz val="16"/>
      <color indexed="8"/>
      <name val="仿宋"/>
      <charset val="134"/>
    </font>
    <font>
      <b/>
      <sz val="12"/>
      <color indexed="8"/>
      <name val="仿宋"/>
      <charset val="134"/>
    </font>
    <font>
      <sz val="10"/>
      <color indexed="8"/>
      <name val="仿宋"/>
      <charset val="134"/>
    </font>
    <font>
      <sz val="10"/>
      <color rgb="FF000000"/>
      <name val="仿宋"/>
      <charset val="134"/>
    </font>
    <font>
      <b/>
      <sz val="12"/>
      <name val="仿宋"/>
      <charset val="134"/>
    </font>
    <font>
      <sz val="11"/>
      <name val="仿宋"/>
      <charset val="134"/>
    </font>
    <font>
      <b/>
      <sz val="16"/>
      <name val="仿宋"/>
      <charset val="134"/>
    </font>
    <font>
      <sz val="10"/>
      <name val="仿宋"/>
      <charset val="134"/>
    </font>
    <font>
      <b/>
      <sz val="11"/>
      <name val="仿宋"/>
      <charset val="134"/>
    </font>
    <font>
      <sz val="10.5"/>
      <name val="仿宋"/>
      <charset val="134"/>
    </font>
    <font>
      <sz val="11"/>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
      <b/>
      <sz val="10"/>
      <name val="仿宋"/>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FF"/>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top/>
      <bottom style="thin">
        <color auto="1"/>
      </bottom>
      <diagonal/>
    </border>
    <border>
      <left/>
      <right style="thin">
        <color rgb="FF000000"/>
      </right>
      <top/>
      <bottom style="thin">
        <color rgb="FF000000"/>
      </bottom>
      <diagonal/>
    </border>
    <border>
      <left style="thin">
        <color auto="1"/>
      </left>
      <right style="thin">
        <color auto="1"/>
      </right>
      <top style="thin">
        <color auto="1"/>
      </top>
      <bottom/>
      <diagonal/>
    </border>
    <border>
      <left style="thin">
        <color rgb="FF000000"/>
      </left>
      <right style="thin">
        <color rgb="FF000000"/>
      </right>
      <top/>
      <bottom/>
      <diagonal/>
    </border>
    <border>
      <left style="thin">
        <color auto="1"/>
      </left>
      <right/>
      <top style="thin">
        <color auto="1"/>
      </top>
      <bottom style="thin">
        <color auto="1"/>
      </bottom>
      <diagonal/>
    </border>
    <border>
      <left style="thin">
        <color auto="1"/>
      </left>
      <right/>
      <top/>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5" borderId="15"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6" applyNumberFormat="0" applyFill="0" applyAlignment="0" applyProtection="0">
      <alignment vertical="center"/>
    </xf>
    <xf numFmtId="0" fontId="21" fillId="0" borderId="16" applyNumberFormat="0" applyFill="0" applyAlignment="0" applyProtection="0">
      <alignment vertical="center"/>
    </xf>
    <xf numFmtId="0" fontId="22" fillId="0" borderId="17" applyNumberFormat="0" applyFill="0" applyAlignment="0" applyProtection="0">
      <alignment vertical="center"/>
    </xf>
    <xf numFmtId="0" fontId="22" fillId="0" borderId="0" applyNumberFormat="0" applyFill="0" applyBorder="0" applyAlignment="0" applyProtection="0">
      <alignment vertical="center"/>
    </xf>
    <xf numFmtId="0" fontId="23" fillId="6" borderId="18" applyNumberFormat="0" applyAlignment="0" applyProtection="0">
      <alignment vertical="center"/>
    </xf>
    <xf numFmtId="0" fontId="24" fillId="7" borderId="19" applyNumberFormat="0" applyAlignment="0" applyProtection="0">
      <alignment vertical="center"/>
    </xf>
    <xf numFmtId="0" fontId="25" fillId="7" borderId="18" applyNumberFormat="0" applyAlignment="0" applyProtection="0">
      <alignment vertical="center"/>
    </xf>
    <xf numFmtId="0" fontId="26" fillId="8" borderId="20" applyNumberFormat="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2" fillId="35" borderId="0" applyNumberFormat="0" applyBorder="0" applyAlignment="0" applyProtection="0">
      <alignment vertical="center"/>
    </xf>
    <xf numFmtId="0" fontId="34" fillId="0" borderId="0">
      <alignment vertical="top"/>
    </xf>
  </cellStyleXfs>
  <cellXfs count="116">
    <xf numFmtId="0" fontId="0" fillId="0" borderId="0" xfId="0">
      <alignment vertical="center"/>
    </xf>
    <xf numFmtId="0" fontId="1" fillId="0" borderId="1" xfId="0" applyNumberFormat="1" applyFont="1" applyBorder="1" applyAlignment="1">
      <alignment horizontal="center" vertical="center"/>
    </xf>
    <xf numFmtId="0"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4" fillId="0" borderId="0" xfId="0" applyFont="1" applyAlignment="1">
      <alignment horizontal="center" vertical="center"/>
    </xf>
    <xf numFmtId="0" fontId="5" fillId="0" borderId="0" xfId="0" applyFont="1" applyAlignment="1">
      <alignment horizontal="left"/>
    </xf>
    <xf numFmtId="0" fontId="5" fillId="0" borderId="0" xfId="0" applyFont="1" applyAlignment="1">
      <alignment horizontal="left" vertical="center" wrapText="1"/>
    </xf>
    <xf numFmtId="0" fontId="5" fillId="0" borderId="0" xfId="0" applyFont="1" applyAlignment="1"/>
    <xf numFmtId="0" fontId="1" fillId="0" borderId="0" xfId="0" applyFont="1" applyAlignment="1">
      <alignment horizontal="left"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2" borderId="1" xfId="0" applyFont="1" applyFill="1" applyBorder="1" applyAlignment="1">
      <alignment horizontal="center" vertical="center"/>
    </xf>
    <xf numFmtId="0" fontId="7" fillId="0" borderId="1" xfId="0" applyFont="1" applyBorder="1" applyAlignment="1">
      <alignment vertical="center" wrapText="1"/>
    </xf>
    <xf numFmtId="4" fontId="6" fillId="3" borderId="1" xfId="0" applyNumberFormat="1" applyFont="1" applyFill="1" applyBorder="1" applyAlignment="1">
      <alignment horizontal="center" vertical="center"/>
    </xf>
    <xf numFmtId="43" fontId="7" fillId="3" borderId="1" xfId="1"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1" xfId="0" applyNumberFormat="1" applyFont="1" applyBorder="1" applyAlignment="1">
      <alignment vertical="center" wrapText="1"/>
    </xf>
    <xf numFmtId="4" fontId="6" fillId="2" borderId="1" xfId="0" applyNumberFormat="1" applyFont="1" applyFill="1" applyBorder="1" applyAlignment="1">
      <alignment horizontal="center" vertical="center"/>
    </xf>
    <xf numFmtId="43" fontId="7" fillId="0" borderId="1" xfId="1" applyFont="1" applyBorder="1" applyAlignment="1">
      <alignment horizontal="center" vertical="center" wrapText="1"/>
    </xf>
    <xf numFmtId="0" fontId="7" fillId="2" borderId="1" xfId="0" applyFont="1" applyFill="1" applyBorder="1" applyAlignment="1">
      <alignment vertical="center" wrapText="1"/>
    </xf>
    <xf numFmtId="0" fontId="7" fillId="0" borderId="5" xfId="0" applyNumberFormat="1" applyFont="1" applyBorder="1" applyAlignment="1">
      <alignment horizontal="left" vertical="center" wrapText="1"/>
    </xf>
    <xf numFmtId="0" fontId="7" fillId="0" borderId="5" xfId="0" applyNumberFormat="1" applyFont="1" applyBorder="1" applyAlignment="1">
      <alignment vertical="center" wrapText="1"/>
    </xf>
    <xf numFmtId="4" fontId="7" fillId="4" borderId="6" xfId="0" applyNumberFormat="1" applyFont="1" applyFill="1" applyBorder="1" applyAlignment="1">
      <alignment horizontal="center" vertical="center"/>
    </xf>
    <xf numFmtId="0" fontId="7" fillId="0" borderId="6" xfId="0" applyNumberFormat="1" applyFont="1" applyBorder="1" applyAlignment="1">
      <alignment horizontal="center" vertical="center" wrapText="1"/>
    </xf>
    <xf numFmtId="4" fontId="7" fillId="0" borderId="2" xfId="0" applyNumberFormat="1" applyFont="1" applyBorder="1" applyAlignment="1">
      <alignment horizontal="center" vertical="center"/>
    </xf>
    <xf numFmtId="0" fontId="7" fillId="0" borderId="3" xfId="0" applyNumberFormat="1" applyFont="1" applyBorder="1" applyAlignment="1">
      <alignment vertical="center" wrapText="1"/>
    </xf>
    <xf numFmtId="4" fontId="7" fillId="4" borderId="4" xfId="0" applyNumberFormat="1" applyFont="1" applyFill="1" applyBorder="1" applyAlignment="1">
      <alignment horizontal="center" vertical="center"/>
    </xf>
    <xf numFmtId="0" fontId="7" fillId="0" borderId="7" xfId="0" applyNumberFormat="1" applyFont="1" applyBorder="1" applyAlignment="1">
      <alignment horizontal="center" vertical="center" wrapText="1"/>
    </xf>
    <xf numFmtId="0" fontId="6" fillId="0" borderId="8" xfId="0" applyFont="1" applyBorder="1" applyAlignment="1">
      <alignment horizontal="center" vertical="center"/>
    </xf>
    <xf numFmtId="0" fontId="0" fillId="0" borderId="4" xfId="0" applyBorder="1" applyAlignment="1">
      <alignment horizontal="center" vertical="center"/>
    </xf>
    <xf numFmtId="4" fontId="6" fillId="2" borderId="3" xfId="0" applyNumberFormat="1" applyFont="1" applyFill="1" applyBorder="1" applyAlignment="1">
      <alignment horizontal="center" vertical="center"/>
    </xf>
    <xf numFmtId="4" fontId="6" fillId="0" borderId="3" xfId="0" applyNumberFormat="1" applyFont="1" applyBorder="1" applyAlignment="1">
      <alignment horizontal="right" vertical="center"/>
    </xf>
    <xf numFmtId="0" fontId="6" fillId="0" borderId="3" xfId="0" applyFont="1" applyBorder="1" applyAlignment="1">
      <alignment vertical="center" wrapText="1"/>
    </xf>
    <xf numFmtId="43" fontId="0" fillId="0" borderId="0" xfId="0" applyNumberFormat="1" applyAlignment="1">
      <alignment vertical="top"/>
    </xf>
    <xf numFmtId="0" fontId="8" fillId="0" borderId="0" xfId="0" applyFont="1" applyBorder="1" applyAlignment="1">
      <alignment horizontal="center" vertical="center"/>
    </xf>
    <xf numFmtId="0" fontId="9" fillId="0" borderId="0" xfId="0" applyFont="1" applyBorder="1" applyAlignment="1">
      <alignment horizontal="center" vertical="center"/>
    </xf>
    <xf numFmtId="0" fontId="9" fillId="0" borderId="0" xfId="0" applyFont="1" applyFill="1" applyBorder="1" applyAlignment="1">
      <alignment horizontal="center" vertical="center"/>
    </xf>
    <xf numFmtId="0" fontId="9" fillId="0" borderId="0" xfId="0" applyFont="1" applyBorder="1" applyAlignment="1">
      <alignment horizontal="center" vertical="center" wrapText="1"/>
    </xf>
    <xf numFmtId="0" fontId="9" fillId="0" borderId="0" xfId="0" applyFont="1" applyBorder="1" applyAlignment="1">
      <alignment horizontal="left" vertical="center"/>
    </xf>
    <xf numFmtId="0" fontId="10" fillId="0" borderId="0" xfId="0" applyFont="1" applyBorder="1" applyAlignment="1">
      <alignment horizontal="center" vertical="center"/>
    </xf>
    <xf numFmtId="0" fontId="10" fillId="0" borderId="0" xfId="0" applyFont="1" applyBorder="1" applyAlignment="1">
      <alignment horizontal="center" vertical="center" wrapText="1"/>
    </xf>
    <xf numFmtId="0" fontId="10" fillId="0" borderId="0" xfId="0" applyFont="1" applyBorder="1" applyAlignment="1">
      <alignment horizontal="left" vertical="center"/>
    </xf>
    <xf numFmtId="0" fontId="8" fillId="0" borderId="0"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9" fillId="0" borderId="1" xfId="0" applyNumberFormat="1" applyFont="1" applyBorder="1" applyAlignment="1">
      <alignment horizontal="center" vertical="center"/>
    </xf>
    <xf numFmtId="0" fontId="9" fillId="0" borderId="1" xfId="0" applyNumberFormat="1" applyFont="1" applyBorder="1" applyAlignment="1">
      <alignment horizontal="center" vertical="center" wrapText="1"/>
    </xf>
    <xf numFmtId="176" fontId="9" fillId="0" borderId="1" xfId="0" applyNumberFormat="1" applyFont="1" applyBorder="1" applyAlignment="1">
      <alignment horizontal="right" vertical="center" wrapText="1"/>
    </xf>
    <xf numFmtId="176" fontId="9" fillId="0" borderId="1" xfId="0" applyNumberFormat="1" applyFont="1" applyBorder="1" applyAlignment="1">
      <alignment horizontal="right" vertical="center"/>
    </xf>
    <xf numFmtId="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wrapText="1"/>
    </xf>
    <xf numFmtId="4" fontId="9" fillId="0" borderId="1" xfId="0" applyNumberFormat="1" applyFont="1" applyBorder="1" applyAlignment="1">
      <alignment horizontal="left"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horizontal="left"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176" fontId="9" fillId="0" borderId="1" xfId="0" applyNumberFormat="1" applyFont="1" applyFill="1" applyBorder="1" applyAlignment="1">
      <alignment horizontal="right" vertical="center"/>
    </xf>
    <xf numFmtId="0" fontId="9" fillId="0"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1" fillId="0" borderId="1" xfId="0" applyFont="1" applyBorder="1" applyAlignment="1">
      <alignment horizontal="left" vertical="center" wrapText="1"/>
    </xf>
    <xf numFmtId="0" fontId="9" fillId="3" borderId="1" xfId="0" applyFont="1" applyFill="1" applyBorder="1" applyAlignment="1">
      <alignment horizontal="center" vertical="center"/>
    </xf>
    <xf numFmtId="176" fontId="9" fillId="3" borderId="1" xfId="0" applyNumberFormat="1" applyFont="1" applyFill="1" applyBorder="1" applyAlignment="1">
      <alignment horizontal="right" vertical="center"/>
    </xf>
    <xf numFmtId="0" fontId="9" fillId="3" borderId="1" xfId="0" applyFont="1" applyFill="1" applyBorder="1" applyAlignment="1">
      <alignment horizontal="left" vertical="center" wrapText="1"/>
    </xf>
    <xf numFmtId="176" fontId="12" fillId="0" borderId="1" xfId="0" applyNumberFormat="1" applyFont="1" applyBorder="1" applyAlignment="1">
      <alignment horizontal="right" vertical="center"/>
    </xf>
    <xf numFmtId="0" fontId="9" fillId="0" borderId="0" xfId="0" applyFont="1" applyAlignment="1">
      <alignment horizontal="left" vertical="center" wrapText="1"/>
    </xf>
    <xf numFmtId="0" fontId="9" fillId="0" borderId="0" xfId="0" applyFont="1" applyAlignment="1">
      <alignment horizontal="left" vertical="center"/>
    </xf>
    <xf numFmtId="0" fontId="13" fillId="0" borderId="0" xfId="0" applyFont="1" applyBorder="1" applyAlignment="1">
      <alignment horizontal="left" vertical="center"/>
    </xf>
    <xf numFmtId="0" fontId="6" fillId="0" borderId="0" xfId="0" applyFont="1" applyFill="1" applyAlignment="1">
      <alignment vertical="top"/>
    </xf>
    <xf numFmtId="0" fontId="6" fillId="0" borderId="0" xfId="0" applyFont="1" applyFill="1" applyAlignment="1"/>
    <xf numFmtId="0" fontId="6" fillId="0" borderId="0" xfId="0" applyFont="1" applyFill="1">
      <alignment vertical="center"/>
    </xf>
    <xf numFmtId="0" fontId="6" fillId="0" borderId="0" xfId="0" applyFont="1" applyFill="1" applyAlignment="1">
      <alignment horizontal="center" vertical="top"/>
    </xf>
    <xf numFmtId="0" fontId="6" fillId="0" borderId="0" xfId="0" applyFont="1" applyFill="1" applyAlignment="1">
      <alignment vertical="top" wrapText="1"/>
    </xf>
    <xf numFmtId="0" fontId="14" fillId="0" borderId="0" xfId="0" applyFont="1" applyFill="1">
      <alignment vertical="center"/>
    </xf>
    <xf numFmtId="0" fontId="7" fillId="0" borderId="0" xfId="0" applyFont="1" applyFill="1" applyAlignment="1">
      <alignment vertical="top" wrapText="1"/>
    </xf>
    <xf numFmtId="0" fontId="4" fillId="0" borderId="0" xfId="0" applyFont="1" applyFill="1" applyAlignment="1">
      <alignment horizontal="center" vertical="center"/>
    </xf>
    <xf numFmtId="0" fontId="5" fillId="0" borderId="0" xfId="0" applyFont="1" applyFill="1" applyAlignment="1">
      <alignment horizontal="left"/>
    </xf>
    <xf numFmtId="0" fontId="5" fillId="0" borderId="0" xfId="0" applyFont="1" applyFill="1" applyAlignment="1">
      <alignment vertical="center" wrapText="1"/>
    </xf>
    <xf numFmtId="0" fontId="5" fillId="0" borderId="0" xfId="0" applyFont="1" applyFill="1" applyAlignment="1"/>
    <xf numFmtId="0" fontId="1" fillId="0" borderId="0" xfId="0" applyFont="1" applyFill="1" applyAlignment="1"/>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vertical="center" wrapText="1"/>
    </xf>
    <xf numFmtId="0" fontId="7" fillId="0" borderId="5" xfId="0" applyFont="1" applyFill="1" applyBorder="1" applyAlignment="1">
      <alignment vertical="center" wrapText="1"/>
    </xf>
    <xf numFmtId="4" fontId="7" fillId="0" borderId="9" xfId="0" applyNumberFormat="1" applyFont="1" applyFill="1" applyBorder="1" applyAlignment="1">
      <alignment horizontal="center" vertical="center"/>
    </xf>
    <xf numFmtId="0" fontId="7" fillId="0" borderId="10" xfId="0" applyFont="1" applyFill="1" applyBorder="1" applyAlignment="1">
      <alignment vertical="center" wrapText="1"/>
    </xf>
    <xf numFmtId="0" fontId="7" fillId="0" borderId="11" xfId="0" applyFont="1" applyFill="1" applyBorder="1" applyAlignment="1">
      <alignment vertical="center" wrapText="1"/>
    </xf>
    <xf numFmtId="0" fontId="6" fillId="0" borderId="12" xfId="0" applyFont="1" applyFill="1" applyBorder="1" applyAlignment="1">
      <alignment horizontal="center" vertical="center"/>
    </xf>
    <xf numFmtId="0" fontId="7" fillId="0" borderId="1" xfId="0" applyFont="1" applyFill="1" applyBorder="1" applyAlignment="1">
      <alignment horizontal="center" vertical="center" wrapText="1"/>
    </xf>
    <xf numFmtId="4" fontId="11" fillId="0" borderId="9" xfId="0" applyNumberFormat="1" applyFont="1" applyFill="1" applyBorder="1" applyAlignment="1">
      <alignment horizontal="center" vertical="center"/>
    </xf>
    <xf numFmtId="0" fontId="7" fillId="0" borderId="1" xfId="0" applyFont="1" applyFill="1" applyBorder="1" applyAlignment="1">
      <alignment horizontal="left" vertical="center" wrapText="1"/>
    </xf>
    <xf numFmtId="4" fontId="7" fillId="0" borderId="1" xfId="0" applyNumberFormat="1" applyFont="1" applyFill="1" applyBorder="1" applyAlignment="1">
      <alignment horizontal="left" vertical="center" wrapText="1"/>
    </xf>
    <xf numFmtId="4" fontId="7" fillId="0" borderId="9" xfId="0" applyNumberFormat="1" applyFont="1" applyFill="1" applyBorder="1" applyAlignment="1">
      <alignment horizontal="center" vertical="center" wrapText="1"/>
    </xf>
    <xf numFmtId="0" fontId="6" fillId="0" borderId="8"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4" xfId="0" applyFont="1" applyFill="1" applyBorder="1" applyAlignment="1">
      <alignment horizontal="center" vertical="center"/>
    </xf>
    <xf numFmtId="43" fontId="6" fillId="0" borderId="0" xfId="0" applyNumberFormat="1" applyFont="1" applyFill="1" applyAlignment="1">
      <alignment vertical="top"/>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2"/>
  <sheetViews>
    <sheetView topLeftCell="C11" workbookViewId="0">
      <selection activeCell="C25" sqref="C25"/>
    </sheetView>
  </sheetViews>
  <sheetFormatPr defaultColWidth="6" defaultRowHeight="12.75" customHeight="1"/>
  <cols>
    <col min="1" max="1" width="5" style="85" customWidth="1"/>
    <col min="2" max="2" width="26.2583333333333" style="86" customWidth="1"/>
    <col min="3" max="3" width="51.2583333333333" style="86" customWidth="1"/>
    <col min="4" max="4" width="13.875" style="82" customWidth="1"/>
    <col min="5" max="5" width="12.375" style="82" customWidth="1"/>
    <col min="6" max="6" width="10.875" style="82" customWidth="1"/>
    <col min="7" max="7" width="12.7583333333333" style="82" customWidth="1"/>
    <col min="8" max="8" width="13.625" style="82" customWidth="1"/>
    <col min="9" max="9" width="13.125" style="82" customWidth="1"/>
    <col min="10" max="10" width="14" style="82" customWidth="1"/>
    <col min="11" max="11" width="16.375" style="82" customWidth="1"/>
    <col min="12" max="12" width="8.375" style="82"/>
    <col min="13" max="13" width="7.5" style="82"/>
    <col min="14" max="14" width="6" style="82"/>
    <col min="15" max="15" width="10.125" style="82"/>
    <col min="16" max="16381" width="6" style="82"/>
    <col min="16382" max="16384" width="6" style="87"/>
  </cols>
  <sheetData>
    <row r="1" customHeight="1" spans="2:3">
      <c r="B1" s="88" t="s">
        <v>0</v>
      </c>
      <c r="C1" s="88"/>
    </row>
    <row r="2" s="82" customFormat="1" ht="44.25" customHeight="1" spans="1:11">
      <c r="A2" s="89" t="s">
        <v>1</v>
      </c>
      <c r="B2" s="89"/>
      <c r="C2" s="89"/>
      <c r="D2" s="89"/>
      <c r="E2" s="89"/>
      <c r="F2" s="89"/>
      <c r="G2" s="89"/>
      <c r="H2" s="89"/>
      <c r="I2" s="89"/>
      <c r="J2" s="89"/>
      <c r="K2" s="89"/>
    </row>
    <row r="3" s="83" customFormat="1" ht="19.5" customHeight="1" spans="1:8">
      <c r="A3" s="90"/>
      <c r="B3" s="91" t="s">
        <v>2</v>
      </c>
      <c r="C3" s="91"/>
      <c r="D3" s="92"/>
      <c r="E3" s="93" t="s">
        <v>3</v>
      </c>
      <c r="F3" s="92"/>
      <c r="G3" s="92"/>
      <c r="H3" s="92"/>
    </row>
    <row r="4" s="82" customFormat="1" ht="24.75" customHeight="1" spans="1:11">
      <c r="A4" s="94" t="s">
        <v>4</v>
      </c>
      <c r="B4" s="95" t="s">
        <v>5</v>
      </c>
      <c r="C4" s="96" t="s">
        <v>6</v>
      </c>
      <c r="D4" s="97" t="s">
        <v>7</v>
      </c>
      <c r="E4" s="98" t="s">
        <v>8</v>
      </c>
      <c r="F4" s="98" t="s">
        <v>9</v>
      </c>
      <c r="G4" s="98" t="s">
        <v>10</v>
      </c>
      <c r="H4" s="98" t="s">
        <v>11</v>
      </c>
      <c r="I4" s="98" t="s">
        <v>12</v>
      </c>
      <c r="J4" s="98" t="s">
        <v>13</v>
      </c>
      <c r="K4" s="98" t="s">
        <v>14</v>
      </c>
    </row>
    <row r="5" s="84" customFormat="1" ht="25.5" customHeight="1" spans="1:13">
      <c r="A5" s="99">
        <v>1</v>
      </c>
      <c r="B5" s="100" t="s">
        <v>15</v>
      </c>
      <c r="C5" s="101" t="s">
        <v>15</v>
      </c>
      <c r="D5" s="102">
        <v>0</v>
      </c>
      <c r="E5" s="102">
        <v>3240.35</v>
      </c>
      <c r="F5" s="102">
        <v>0</v>
      </c>
      <c r="G5" s="102">
        <v>3240.35</v>
      </c>
      <c r="H5" s="102">
        <v>3240.35</v>
      </c>
      <c r="I5" s="102">
        <v>3240.35</v>
      </c>
      <c r="J5" s="102">
        <v>3240.35</v>
      </c>
      <c r="K5" s="102">
        <v>0</v>
      </c>
      <c r="M5" s="84">
        <f>J5+I5</f>
        <v>6480.7</v>
      </c>
    </row>
    <row r="6" s="84" customFormat="1" ht="25.5" customHeight="1" spans="1:11">
      <c r="A6" s="99">
        <v>3</v>
      </c>
      <c r="B6" s="103" t="s">
        <v>16</v>
      </c>
      <c r="C6" s="104" t="s">
        <v>16</v>
      </c>
      <c r="D6" s="102">
        <v>0</v>
      </c>
      <c r="E6" s="102">
        <v>38560.87</v>
      </c>
      <c r="F6" s="102">
        <v>0</v>
      </c>
      <c r="G6" s="102">
        <v>38560.87</v>
      </c>
      <c r="H6" s="102">
        <v>38560.87</v>
      </c>
      <c r="I6" s="102">
        <v>38560.87</v>
      </c>
      <c r="J6" s="102">
        <v>38560.87</v>
      </c>
      <c r="K6" s="102">
        <v>0</v>
      </c>
    </row>
    <row r="7" s="84" customFormat="1" ht="25.5" customHeight="1" spans="1:11">
      <c r="A7" s="105">
        <v>7</v>
      </c>
      <c r="B7" s="106" t="s">
        <v>17</v>
      </c>
      <c r="C7" s="100" t="s">
        <v>18</v>
      </c>
      <c r="D7" s="102">
        <v>5000</v>
      </c>
      <c r="E7" s="102">
        <v>0</v>
      </c>
      <c r="F7" s="102">
        <v>0</v>
      </c>
      <c r="G7" s="107">
        <v>0</v>
      </c>
      <c r="H7" s="102">
        <v>0</v>
      </c>
      <c r="I7" s="102">
        <v>0</v>
      </c>
      <c r="J7" s="102">
        <v>0</v>
      </c>
      <c r="K7" s="102">
        <v>0</v>
      </c>
    </row>
    <row r="8" s="84" customFormat="1" ht="25.5" customHeight="1" spans="1:11">
      <c r="A8" s="105">
        <v>8</v>
      </c>
      <c r="B8" s="106"/>
      <c r="C8" s="100" t="s">
        <v>19</v>
      </c>
      <c r="D8" s="102">
        <v>74580</v>
      </c>
      <c r="E8" s="102">
        <v>0</v>
      </c>
      <c r="F8" s="102">
        <v>0</v>
      </c>
      <c r="G8" s="107">
        <v>0</v>
      </c>
      <c r="H8" s="102">
        <v>0</v>
      </c>
      <c r="I8" s="102">
        <v>0</v>
      </c>
      <c r="J8" s="102">
        <v>0</v>
      </c>
      <c r="K8" s="102">
        <v>74580</v>
      </c>
    </row>
    <row r="9" s="84" customFormat="1" ht="25.5" customHeight="1" spans="1:11">
      <c r="A9" s="105">
        <v>10</v>
      </c>
      <c r="B9" s="106"/>
      <c r="C9" s="108" t="s">
        <v>20</v>
      </c>
      <c r="D9" s="102">
        <v>0</v>
      </c>
      <c r="E9" s="102">
        <v>2783</v>
      </c>
      <c r="F9" s="102">
        <v>0</v>
      </c>
      <c r="G9" s="107">
        <v>2783</v>
      </c>
      <c r="H9" s="102">
        <v>2783</v>
      </c>
      <c r="I9" s="102">
        <v>2783</v>
      </c>
      <c r="J9" s="102">
        <v>2783</v>
      </c>
      <c r="K9" s="102">
        <v>0</v>
      </c>
    </row>
    <row r="10" s="84" customFormat="1" ht="25.5" customHeight="1" spans="1:11">
      <c r="A10" s="105">
        <v>11</v>
      </c>
      <c r="B10" s="106"/>
      <c r="C10" s="108" t="s">
        <v>21</v>
      </c>
      <c r="D10" s="102">
        <v>5000</v>
      </c>
      <c r="E10" s="102">
        <v>0</v>
      </c>
      <c r="F10" s="102">
        <v>0</v>
      </c>
      <c r="G10" s="107">
        <v>0</v>
      </c>
      <c r="H10" s="102">
        <v>0</v>
      </c>
      <c r="I10" s="102">
        <v>0</v>
      </c>
      <c r="J10" s="102">
        <v>0</v>
      </c>
      <c r="K10" s="102">
        <v>5000</v>
      </c>
    </row>
    <row r="11" s="84" customFormat="1" ht="25.5" customHeight="1" spans="1:11">
      <c r="A11" s="105">
        <v>12</v>
      </c>
      <c r="B11" s="106"/>
      <c r="C11" s="108" t="s">
        <v>22</v>
      </c>
      <c r="D11" s="102">
        <v>5000</v>
      </c>
      <c r="E11" s="102">
        <v>0</v>
      </c>
      <c r="F11" s="102">
        <v>0</v>
      </c>
      <c r="G11" s="107">
        <v>0</v>
      </c>
      <c r="H11" s="102">
        <v>0</v>
      </c>
      <c r="I11" s="102">
        <v>0</v>
      </c>
      <c r="J11" s="102">
        <v>0</v>
      </c>
      <c r="K11" s="102">
        <v>5000</v>
      </c>
    </row>
    <row r="12" s="84" customFormat="1" ht="25.5" customHeight="1" spans="1:11">
      <c r="A12" s="105">
        <v>13</v>
      </c>
      <c r="B12" s="106"/>
      <c r="C12" s="100" t="s">
        <v>23</v>
      </c>
      <c r="D12" s="102">
        <v>0</v>
      </c>
      <c r="E12" s="102">
        <v>682.03</v>
      </c>
      <c r="F12" s="102">
        <v>0</v>
      </c>
      <c r="G12" s="107">
        <v>682.03</v>
      </c>
      <c r="H12" s="102">
        <v>682.03</v>
      </c>
      <c r="I12" s="102">
        <v>682.03</v>
      </c>
      <c r="J12" s="102">
        <v>682.03</v>
      </c>
      <c r="K12" s="102">
        <v>0</v>
      </c>
    </row>
    <row r="13" s="84" customFormat="1" ht="36" customHeight="1" spans="1:11">
      <c r="A13" s="105">
        <v>15</v>
      </c>
      <c r="B13" s="106"/>
      <c r="C13" s="100" t="s">
        <v>24</v>
      </c>
      <c r="D13" s="102">
        <v>0</v>
      </c>
      <c r="E13" s="102">
        <v>1181.75</v>
      </c>
      <c r="F13" s="102">
        <v>0</v>
      </c>
      <c r="G13" s="107">
        <v>1181.75</v>
      </c>
      <c r="H13" s="102">
        <v>1181.75</v>
      </c>
      <c r="I13" s="102">
        <v>1181.75</v>
      </c>
      <c r="J13" s="102">
        <v>1181.75</v>
      </c>
      <c r="K13" s="102">
        <v>0</v>
      </c>
    </row>
    <row r="14" s="84" customFormat="1" ht="36" customHeight="1" spans="1:11">
      <c r="A14" s="105">
        <v>17</v>
      </c>
      <c r="B14" s="106"/>
      <c r="C14" s="100" t="s">
        <v>25</v>
      </c>
      <c r="D14" s="102">
        <v>1327.99</v>
      </c>
      <c r="E14" s="102">
        <v>0</v>
      </c>
      <c r="F14" s="102">
        <v>0</v>
      </c>
      <c r="G14" s="107">
        <v>0</v>
      </c>
      <c r="H14" s="102">
        <v>0</v>
      </c>
      <c r="I14" s="102">
        <v>0</v>
      </c>
      <c r="J14" s="102">
        <v>0</v>
      </c>
      <c r="K14" s="102">
        <v>1327.99</v>
      </c>
    </row>
    <row r="15" s="84" customFormat="1" ht="25.5" customHeight="1" spans="1:11">
      <c r="A15" s="105">
        <v>19</v>
      </c>
      <c r="B15" s="106"/>
      <c r="C15" s="100" t="s">
        <v>26</v>
      </c>
      <c r="D15" s="102">
        <v>0</v>
      </c>
      <c r="E15" s="102">
        <v>1126.19</v>
      </c>
      <c r="F15" s="102">
        <v>0</v>
      </c>
      <c r="G15" s="107">
        <v>1126.19</v>
      </c>
      <c r="H15" s="102">
        <v>1126.19</v>
      </c>
      <c r="I15" s="102">
        <v>1126.19</v>
      </c>
      <c r="J15" s="102">
        <v>1126.19</v>
      </c>
      <c r="K15" s="102">
        <v>0</v>
      </c>
    </row>
    <row r="16" s="84" customFormat="1" ht="25.5" customHeight="1" spans="1:11">
      <c r="A16" s="105">
        <v>20</v>
      </c>
      <c r="B16" s="106"/>
      <c r="C16" s="100" t="s">
        <v>27</v>
      </c>
      <c r="D16" s="102">
        <v>0</v>
      </c>
      <c r="E16" s="102">
        <v>1811.85</v>
      </c>
      <c r="F16" s="102">
        <v>0</v>
      </c>
      <c r="G16" s="107">
        <v>1811.85</v>
      </c>
      <c r="H16" s="102">
        <v>1811.85</v>
      </c>
      <c r="I16" s="102">
        <v>1479.04</v>
      </c>
      <c r="J16" s="102">
        <v>1479.04</v>
      </c>
      <c r="K16" s="102">
        <v>332.81</v>
      </c>
    </row>
    <row r="17" s="84" customFormat="1" ht="25.5" customHeight="1" spans="1:11">
      <c r="A17" s="105">
        <v>26</v>
      </c>
      <c r="B17" s="106"/>
      <c r="C17" s="109" t="s">
        <v>28</v>
      </c>
      <c r="D17" s="102">
        <v>27768.25</v>
      </c>
      <c r="E17" s="102">
        <v>0</v>
      </c>
      <c r="F17" s="102">
        <v>0</v>
      </c>
      <c r="G17" s="107">
        <v>0</v>
      </c>
      <c r="H17" s="110">
        <v>0</v>
      </c>
      <c r="I17" s="102">
        <v>0</v>
      </c>
      <c r="J17" s="102">
        <v>0</v>
      </c>
      <c r="K17" s="102">
        <v>27768.25</v>
      </c>
    </row>
    <row r="18" s="84" customFormat="1" ht="25.5" customHeight="1" spans="1:11">
      <c r="A18" s="105">
        <v>28</v>
      </c>
      <c r="B18" s="106"/>
      <c r="C18" s="109" t="s">
        <v>29</v>
      </c>
      <c r="D18" s="102">
        <v>0</v>
      </c>
      <c r="E18" s="102">
        <v>4462.18</v>
      </c>
      <c r="F18" s="102">
        <v>0</v>
      </c>
      <c r="G18" s="102">
        <v>4462.18</v>
      </c>
      <c r="H18" s="102">
        <v>4462.18</v>
      </c>
      <c r="I18" s="102">
        <v>4461.09</v>
      </c>
      <c r="J18" s="102">
        <v>4461.09</v>
      </c>
      <c r="K18" s="102">
        <v>1.09</v>
      </c>
    </row>
    <row r="19" s="84" customFormat="1" ht="25.5" customHeight="1" spans="1:11">
      <c r="A19" s="111">
        <v>19</v>
      </c>
      <c r="B19" s="106"/>
      <c r="C19" s="109" t="s">
        <v>30</v>
      </c>
      <c r="D19" s="102">
        <v>35000</v>
      </c>
      <c r="E19" s="102">
        <v>0</v>
      </c>
      <c r="F19" s="102">
        <v>0</v>
      </c>
      <c r="G19" s="102">
        <v>0</v>
      </c>
      <c r="H19" s="102">
        <v>0</v>
      </c>
      <c r="I19" s="102">
        <v>0</v>
      </c>
      <c r="J19" s="102">
        <v>0</v>
      </c>
      <c r="K19" s="102">
        <v>35000</v>
      </c>
    </row>
    <row r="20" s="84" customFormat="1" ht="25.5" customHeight="1" spans="1:11">
      <c r="A20" s="112">
        <v>20</v>
      </c>
      <c r="B20" s="106"/>
      <c r="C20" s="106" t="s">
        <v>31</v>
      </c>
      <c r="D20" s="102">
        <v>0</v>
      </c>
      <c r="E20" s="102">
        <v>9867</v>
      </c>
      <c r="F20" s="102">
        <v>0</v>
      </c>
      <c r="G20" s="102">
        <v>9867</v>
      </c>
      <c r="H20" s="102">
        <v>9867</v>
      </c>
      <c r="I20" s="102">
        <v>9867</v>
      </c>
      <c r="J20" s="102">
        <v>9867</v>
      </c>
      <c r="K20" s="102">
        <v>0</v>
      </c>
    </row>
    <row r="21" s="84" customFormat="1" ht="25.5" customHeight="1" spans="1:11">
      <c r="A21" s="111" t="s">
        <v>32</v>
      </c>
      <c r="B21" s="113"/>
      <c r="C21" s="114"/>
      <c r="D21" s="102">
        <f>SUM(D5:D20)</f>
        <v>153676.24</v>
      </c>
      <c r="E21" s="102">
        <f>SUM(E5:E20)</f>
        <v>63715.22</v>
      </c>
      <c r="F21" s="102">
        <f>SUM(F5:F18)</f>
        <v>0</v>
      </c>
      <c r="G21" s="102">
        <f>SUM(G5:G20)</f>
        <v>63715.22</v>
      </c>
      <c r="H21" s="102">
        <f>SUM(H5:H20)</f>
        <v>63715.22</v>
      </c>
      <c r="I21" s="102">
        <f>SUM(I5:I20)</f>
        <v>63381.32</v>
      </c>
      <c r="J21" s="102">
        <f>SUM(J5:J20)</f>
        <v>63381.32</v>
      </c>
      <c r="K21" s="102">
        <f>SUM(K5:K20)</f>
        <v>149010.14</v>
      </c>
    </row>
    <row r="22" s="82" customFormat="1" customHeight="1" spans="1:8">
      <c r="A22" s="85"/>
      <c r="B22" s="86"/>
      <c r="C22" s="86"/>
      <c r="G22" s="115"/>
      <c r="H22" s="115"/>
    </row>
  </sheetData>
  <sheetProtection formatCells="0" insertHyperlinks="0" autoFilter="0"/>
  <mergeCells count="3">
    <mergeCell ref="A2:K2"/>
    <mergeCell ref="A21:C21"/>
    <mergeCell ref="B7:B20"/>
  </mergeCells>
  <pageMargins left="0.75" right="0.75" top="1" bottom="1" header="0.5" footer="0.5"/>
  <pageSetup paperSize="9" orientation="landscape"/>
  <headerFooter/>
  <ignoredErrors>
    <ignoredError sqref="F21"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tabSelected="1" zoomScaleSheetLayoutView="80" workbookViewId="0">
      <pane ySplit="4" topLeftCell="A5" activePane="bottomLeft" state="frozen"/>
      <selection/>
      <selection pane="bottomLeft" activeCell="H29" sqref="H29"/>
    </sheetView>
  </sheetViews>
  <sheetFormatPr defaultColWidth="9" defaultRowHeight="13.5"/>
  <cols>
    <col min="1" max="1" width="4.875" style="47" customWidth="1"/>
    <col min="2" max="2" width="9.875" style="47" customWidth="1"/>
    <col min="3" max="3" width="16.2583333333333" style="49" customWidth="1"/>
    <col min="4" max="4" width="14" style="47" customWidth="1"/>
    <col min="5" max="5" width="15.625" style="47" customWidth="1"/>
    <col min="6" max="6" width="13.375" style="47" customWidth="1"/>
    <col min="7" max="7" width="47.7416666666667" style="49" customWidth="1"/>
    <col min="8" max="8" width="78.375" style="50" customWidth="1"/>
    <col min="9" max="9" width="9" style="47"/>
    <col min="10" max="10" width="24.625" style="47" customWidth="1"/>
    <col min="11" max="13" width="9.375" style="47"/>
    <col min="14" max="16384" width="9" style="47"/>
  </cols>
  <sheetData>
    <row r="1" customHeight="1" spans="3:3">
      <c r="C1" s="49" t="s">
        <v>33</v>
      </c>
    </row>
    <row r="2" ht="37.5" customHeight="1" spans="1:8">
      <c r="A2" s="51" t="s">
        <v>34</v>
      </c>
      <c r="B2" s="51"/>
      <c r="C2" s="52"/>
      <c r="D2" s="51"/>
      <c r="E2" s="51"/>
      <c r="F2" s="51"/>
      <c r="G2" s="52"/>
      <c r="H2" s="53"/>
    </row>
    <row r="3" s="46" customFormat="1" ht="31.5" customHeight="1" spans="1:8">
      <c r="A3" s="46" t="s">
        <v>35</v>
      </c>
      <c r="C3" s="54" t="s">
        <v>2</v>
      </c>
      <c r="D3" s="54"/>
      <c r="E3" s="54"/>
      <c r="G3" s="54" t="s">
        <v>3</v>
      </c>
      <c r="H3" s="46" t="s">
        <v>36</v>
      </c>
    </row>
    <row r="4" ht="29.25" customHeight="1" spans="1:8">
      <c r="A4" s="55" t="s">
        <v>4</v>
      </c>
      <c r="B4" s="56" t="s">
        <v>37</v>
      </c>
      <c r="C4" s="56" t="s">
        <v>5</v>
      </c>
      <c r="D4" s="55" t="s">
        <v>12</v>
      </c>
      <c r="E4" s="55" t="s">
        <v>38</v>
      </c>
      <c r="F4" s="55" t="s">
        <v>39</v>
      </c>
      <c r="G4" s="56" t="s">
        <v>40</v>
      </c>
      <c r="H4" s="55" t="s">
        <v>41</v>
      </c>
    </row>
    <row r="5" ht="43.5" customHeight="1" spans="1:8">
      <c r="A5" s="57">
        <v>1</v>
      </c>
      <c r="B5" s="58" t="s">
        <v>42</v>
      </c>
      <c r="C5" s="58" t="s">
        <v>15</v>
      </c>
      <c r="D5" s="59">
        <f>SUM(E5:E6)</f>
        <v>906.55</v>
      </c>
      <c r="E5" s="60">
        <v>517</v>
      </c>
      <c r="F5" s="61" t="s">
        <v>43</v>
      </c>
      <c r="G5" s="62" t="s">
        <v>44</v>
      </c>
      <c r="H5" s="63" t="s">
        <v>45</v>
      </c>
    </row>
    <row r="6" ht="55.5" customHeight="1" spans="1:8">
      <c r="A6" s="57"/>
      <c r="B6" s="58"/>
      <c r="C6" s="58"/>
      <c r="D6" s="59"/>
      <c r="E6" s="60">
        <v>389.55</v>
      </c>
      <c r="F6" s="61"/>
      <c r="G6" s="62" t="s">
        <v>46</v>
      </c>
      <c r="H6" s="63" t="s">
        <v>47</v>
      </c>
    </row>
    <row r="7" ht="84" customHeight="1" spans="1:8">
      <c r="A7" s="57"/>
      <c r="B7" s="58"/>
      <c r="C7" s="58"/>
      <c r="D7" s="59">
        <v>820.6</v>
      </c>
      <c r="E7" s="60">
        <v>820.6</v>
      </c>
      <c r="F7" s="61" t="s">
        <v>48</v>
      </c>
      <c r="G7" s="62" t="s">
        <v>49</v>
      </c>
      <c r="H7" s="63" t="s">
        <v>50</v>
      </c>
    </row>
    <row r="8" s="47" customFormat="1" ht="53.25" customHeight="1" spans="1:9">
      <c r="A8" s="57"/>
      <c r="B8" s="58"/>
      <c r="C8" s="58"/>
      <c r="D8" s="60">
        <v>1513.2</v>
      </c>
      <c r="E8" s="60">
        <v>1513.2</v>
      </c>
      <c r="F8" s="64" t="s">
        <v>51</v>
      </c>
      <c r="G8" s="65" t="s">
        <v>52</v>
      </c>
      <c r="H8" s="66" t="s">
        <v>53</v>
      </c>
      <c r="I8" s="47">
        <f>SUM(E5:E8)</f>
        <v>3240.35</v>
      </c>
    </row>
    <row r="9" ht="94.5" spans="1:8">
      <c r="A9" s="64">
        <v>3</v>
      </c>
      <c r="B9" s="65" t="s">
        <v>42</v>
      </c>
      <c r="C9" s="65" t="s">
        <v>54</v>
      </c>
      <c r="D9" s="60">
        <f>SUM(E9:E10)</f>
        <v>10500</v>
      </c>
      <c r="E9" s="60">
        <v>4500</v>
      </c>
      <c r="F9" s="61" t="s">
        <v>43</v>
      </c>
      <c r="G9" s="62" t="s">
        <v>55</v>
      </c>
      <c r="H9" s="63" t="s">
        <v>56</v>
      </c>
    </row>
    <row r="10" ht="66" customHeight="1" spans="1:8">
      <c r="A10" s="64"/>
      <c r="B10" s="65"/>
      <c r="C10" s="65"/>
      <c r="D10" s="60"/>
      <c r="E10" s="60">
        <v>6000</v>
      </c>
      <c r="F10" s="61"/>
      <c r="G10" s="62" t="s">
        <v>57</v>
      </c>
      <c r="H10" s="63" t="s">
        <v>58</v>
      </c>
    </row>
    <row r="11" ht="114" customHeight="1" spans="1:8">
      <c r="A11" s="64"/>
      <c r="B11" s="65"/>
      <c r="C11" s="65"/>
      <c r="D11" s="60">
        <v>20060.87</v>
      </c>
      <c r="E11" s="60">
        <v>20060.87</v>
      </c>
      <c r="F11" s="61" t="s">
        <v>59</v>
      </c>
      <c r="G11" s="62" t="s">
        <v>60</v>
      </c>
      <c r="H11" s="63" t="s">
        <v>61</v>
      </c>
    </row>
    <row r="12" ht="27" customHeight="1" spans="1:10">
      <c r="A12" s="64"/>
      <c r="B12" s="65"/>
      <c r="C12" s="65"/>
      <c r="D12" s="60">
        <v>8000</v>
      </c>
      <c r="E12" s="60">
        <v>8000</v>
      </c>
      <c r="F12" s="64" t="s">
        <v>51</v>
      </c>
      <c r="G12" s="65" t="s">
        <v>62</v>
      </c>
      <c r="H12" s="67" t="s">
        <v>63</v>
      </c>
      <c r="J12" s="47">
        <f>SUM(E9:E12)</f>
        <v>38560.87</v>
      </c>
    </row>
    <row r="13" s="48" customFormat="1" ht="54" spans="1:8">
      <c r="A13" s="68"/>
      <c r="B13" s="69" t="s">
        <v>64</v>
      </c>
      <c r="C13" s="69" t="s">
        <v>65</v>
      </c>
      <c r="D13" s="70">
        <v>682.03</v>
      </c>
      <c r="E13" s="70">
        <v>682.03</v>
      </c>
      <c r="F13" s="68" t="s">
        <v>66</v>
      </c>
      <c r="G13" s="69" t="s">
        <v>67</v>
      </c>
      <c r="H13" s="71" t="s">
        <v>68</v>
      </c>
    </row>
    <row r="14" s="48" customFormat="1" ht="81" spans="1:8">
      <c r="A14" s="68"/>
      <c r="B14" s="69" t="s">
        <v>69</v>
      </c>
      <c r="C14" s="69" t="s">
        <v>70</v>
      </c>
      <c r="D14" s="70">
        <v>1181.75</v>
      </c>
      <c r="E14" s="70">
        <v>1181.75</v>
      </c>
      <c r="F14" s="68" t="s">
        <v>71</v>
      </c>
      <c r="G14" s="69" t="s">
        <v>72</v>
      </c>
      <c r="H14" s="71" t="s">
        <v>73</v>
      </c>
    </row>
    <row r="15" s="48" customFormat="1" ht="67.5" spans="1:8">
      <c r="A15" s="68"/>
      <c r="B15" s="69" t="s">
        <v>69</v>
      </c>
      <c r="C15" s="69" t="s">
        <v>74</v>
      </c>
      <c r="D15" s="70">
        <v>2783</v>
      </c>
      <c r="E15" s="70">
        <v>2783</v>
      </c>
      <c r="F15" s="68" t="s">
        <v>71</v>
      </c>
      <c r="G15" s="69" t="s">
        <v>72</v>
      </c>
      <c r="H15" s="71" t="s">
        <v>75</v>
      </c>
    </row>
    <row r="16" ht="63" customHeight="1" spans="1:8">
      <c r="A16" s="68"/>
      <c r="B16" s="69" t="s">
        <v>76</v>
      </c>
      <c r="C16" s="69" t="s">
        <v>77</v>
      </c>
      <c r="D16" s="70">
        <v>9867</v>
      </c>
      <c r="E16" s="60">
        <v>9867</v>
      </c>
      <c r="F16" s="64" t="s">
        <v>48</v>
      </c>
      <c r="G16" s="65" t="s">
        <v>78</v>
      </c>
      <c r="H16" s="66" t="s">
        <v>79</v>
      </c>
    </row>
    <row r="17" ht="252" customHeight="1" spans="1:8">
      <c r="A17" s="64"/>
      <c r="B17" s="72" t="s">
        <v>42</v>
      </c>
      <c r="C17" s="73" t="s">
        <v>80</v>
      </c>
      <c r="D17" s="60">
        <v>4461.09</v>
      </c>
      <c r="E17" s="60">
        <v>4461.09</v>
      </c>
      <c r="F17" s="64" t="s">
        <v>81</v>
      </c>
      <c r="G17" s="65" t="s">
        <v>82</v>
      </c>
      <c r="H17" s="74" t="s">
        <v>83</v>
      </c>
    </row>
    <row r="18" ht="351" spans="1:8">
      <c r="A18" s="64"/>
      <c r="B18" s="72" t="s">
        <v>84</v>
      </c>
      <c r="C18" s="72" t="s">
        <v>85</v>
      </c>
      <c r="D18" s="60">
        <v>1126.19</v>
      </c>
      <c r="E18" s="60">
        <v>1126.19</v>
      </c>
      <c r="F18" s="64" t="s">
        <v>86</v>
      </c>
      <c r="G18" s="65" t="s">
        <v>87</v>
      </c>
      <c r="H18" s="66" t="s">
        <v>88</v>
      </c>
    </row>
    <row r="19" ht="67.5" spans="1:8">
      <c r="A19" s="75"/>
      <c r="B19" s="73" t="s">
        <v>89</v>
      </c>
      <c r="C19" s="72" t="s">
        <v>27</v>
      </c>
      <c r="D19" s="76">
        <v>1479.04</v>
      </c>
      <c r="E19" s="76">
        <v>1479.04</v>
      </c>
      <c r="F19" s="75" t="s">
        <v>51</v>
      </c>
      <c r="G19" s="73" t="s">
        <v>90</v>
      </c>
      <c r="H19" s="77" t="s">
        <v>91</v>
      </c>
    </row>
    <row r="20" ht="46" customHeight="1" spans="1:8">
      <c r="A20" s="64" t="s">
        <v>92</v>
      </c>
      <c r="B20" s="64"/>
      <c r="C20" s="64"/>
      <c r="D20" s="78">
        <f>SUM(D5:D19)</f>
        <v>63381.32</v>
      </c>
      <c r="E20" s="78">
        <f>SUM(E5:E19)</f>
        <v>63381.32</v>
      </c>
      <c r="F20" s="64"/>
      <c r="G20" s="65"/>
      <c r="H20" s="67"/>
    </row>
    <row r="21" ht="69" customHeight="1" spans="1:8">
      <c r="A21" s="79" t="s">
        <v>93</v>
      </c>
      <c r="B21" s="80"/>
      <c r="C21" s="80"/>
      <c r="D21" s="80"/>
      <c r="E21" s="80"/>
      <c r="F21" s="80"/>
      <c r="G21" s="80"/>
      <c r="H21" s="80"/>
    </row>
    <row r="23" spans="8:8">
      <c r="H23" s="81"/>
    </row>
    <row r="24" spans="8:8">
      <c r="H24" s="81"/>
    </row>
    <row r="27" spans="8:8">
      <c r="H27" s="81"/>
    </row>
    <row r="29" spans="8:8">
      <c r="H29" s="81"/>
    </row>
    <row r="31" spans="8:8">
      <c r="H31" s="81"/>
    </row>
    <row r="33" spans="8:8">
      <c r="H33" s="81"/>
    </row>
  </sheetData>
  <sheetProtection formatCells="0" insertHyperlinks="0" autoFilter="0"/>
  <mergeCells count="14">
    <mergeCell ref="A2:H2"/>
    <mergeCell ref="C3:E3"/>
    <mergeCell ref="A20:C20"/>
    <mergeCell ref="A21:H21"/>
    <mergeCell ref="A5:A8"/>
    <mergeCell ref="A9:A12"/>
    <mergeCell ref="B5:B8"/>
    <mergeCell ref="B9:B12"/>
    <mergeCell ref="C5:C8"/>
    <mergeCell ref="C9:C12"/>
    <mergeCell ref="D5:D6"/>
    <mergeCell ref="D9:D10"/>
    <mergeCell ref="F5:F6"/>
    <mergeCell ref="F9:F10"/>
  </mergeCells>
  <pageMargins left="0.751388888888889" right="0.511805555555556" top="1" bottom="0.432638888888889"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5"/>
  <sheetViews>
    <sheetView workbookViewId="0">
      <selection activeCell="D13" sqref="D13"/>
    </sheetView>
  </sheetViews>
  <sheetFormatPr defaultColWidth="9" defaultRowHeight="13.5" outlineLevelCol="4"/>
  <cols>
    <col min="1" max="1" width="9" style="13"/>
    <col min="2" max="2" width="91.875" style="14" customWidth="1"/>
    <col min="3" max="3" width="13.2583333333333" style="11" customWidth="1"/>
    <col min="4" max="4" width="44.625" style="11" customWidth="1"/>
    <col min="5" max="5" width="37.7583333333333" style="14" customWidth="1"/>
    <col min="6" max="16383" width="9" style="11"/>
  </cols>
  <sheetData>
    <row r="1" spans="2:2">
      <c r="B1" s="14" t="s">
        <v>94</v>
      </c>
    </row>
    <row r="2" s="11" customFormat="1" ht="30.75" customHeight="1" spans="1:5">
      <c r="A2" s="15" t="s">
        <v>95</v>
      </c>
      <c r="B2" s="15"/>
      <c r="C2" s="15"/>
      <c r="D2" s="15"/>
      <c r="E2" s="15"/>
    </row>
    <row r="3" s="12" customFormat="1" ht="24" customHeight="1" spans="1:5">
      <c r="A3" s="16"/>
      <c r="B3" s="17" t="s">
        <v>2</v>
      </c>
      <c r="C3" s="18"/>
      <c r="D3" s="19" t="s">
        <v>3</v>
      </c>
      <c r="E3" s="20" t="s">
        <v>36</v>
      </c>
    </row>
    <row r="4" s="11" customFormat="1" ht="28.5" customHeight="1" spans="1:5">
      <c r="A4" s="21" t="s">
        <v>4</v>
      </c>
      <c r="B4" s="22" t="s">
        <v>5</v>
      </c>
      <c r="C4" s="21" t="s">
        <v>10</v>
      </c>
      <c r="D4" s="21" t="s">
        <v>96</v>
      </c>
      <c r="E4" s="22" t="s">
        <v>97</v>
      </c>
    </row>
    <row r="5" s="11" customFormat="1" ht="50.25" customHeight="1" spans="1:5">
      <c r="A5" s="23">
        <v>1</v>
      </c>
      <c r="B5" s="24" t="s">
        <v>98</v>
      </c>
      <c r="C5" s="25">
        <v>3240.35</v>
      </c>
      <c r="D5" s="26" t="s">
        <v>99</v>
      </c>
      <c r="E5" s="27" t="s">
        <v>100</v>
      </c>
    </row>
    <row r="6" s="11" customFormat="1" ht="45.75" customHeight="1" spans="1:5">
      <c r="A6" s="23">
        <v>2</v>
      </c>
      <c r="B6" s="28" t="s">
        <v>101</v>
      </c>
      <c r="C6" s="29">
        <v>38560.87</v>
      </c>
      <c r="D6" s="30" t="s">
        <v>102</v>
      </c>
      <c r="E6" s="27" t="s">
        <v>100</v>
      </c>
    </row>
    <row r="7" s="11" customFormat="1" ht="26.25" customHeight="1" spans="1:5">
      <c r="A7" s="23">
        <v>3</v>
      </c>
      <c r="B7" s="24" t="s">
        <v>103</v>
      </c>
      <c r="C7" s="25">
        <v>9867</v>
      </c>
      <c r="D7" s="26" t="s">
        <v>104</v>
      </c>
      <c r="E7" s="27" t="s">
        <v>100</v>
      </c>
    </row>
    <row r="8" s="11" customFormat="1" ht="26.25" customHeight="1" spans="1:5">
      <c r="A8" s="23">
        <v>4</v>
      </c>
      <c r="B8" s="31" t="s">
        <v>65</v>
      </c>
      <c r="C8" s="29">
        <v>682.03</v>
      </c>
      <c r="D8" s="30" t="s">
        <v>67</v>
      </c>
      <c r="E8" s="27" t="s">
        <v>105</v>
      </c>
    </row>
    <row r="9" s="11" customFormat="1" ht="48" customHeight="1" spans="1:5">
      <c r="A9" s="23">
        <v>5</v>
      </c>
      <c r="B9" s="32" t="s">
        <v>106</v>
      </c>
      <c r="C9" s="29">
        <v>1181.75</v>
      </c>
      <c r="D9" s="30" t="s">
        <v>107</v>
      </c>
      <c r="E9" s="27" t="s">
        <v>100</v>
      </c>
    </row>
    <row r="10" s="11" customFormat="1" ht="26.25" customHeight="1" spans="1:5">
      <c r="A10" s="23">
        <v>6</v>
      </c>
      <c r="B10" s="33" t="s">
        <v>74</v>
      </c>
      <c r="C10" s="34">
        <v>2783</v>
      </c>
      <c r="D10" s="35" t="s">
        <v>107</v>
      </c>
      <c r="E10" s="27" t="s">
        <v>100</v>
      </c>
    </row>
    <row r="11" s="11" customFormat="1" ht="26.25" customHeight="1" spans="1:5">
      <c r="A11" s="23">
        <v>7</v>
      </c>
      <c r="B11" s="28" t="s">
        <v>27</v>
      </c>
      <c r="C11" s="36">
        <v>1811.85</v>
      </c>
      <c r="D11" s="35" t="s">
        <v>108</v>
      </c>
      <c r="E11" s="27" t="s">
        <v>100</v>
      </c>
    </row>
    <row r="12" s="11" customFormat="1" ht="26.25" customHeight="1" spans="1:5">
      <c r="A12" s="23">
        <v>8</v>
      </c>
      <c r="B12" s="37" t="s">
        <v>109</v>
      </c>
      <c r="C12" s="38">
        <v>1126.19</v>
      </c>
      <c r="D12" s="39" t="s">
        <v>108</v>
      </c>
      <c r="E12" s="27" t="s">
        <v>100</v>
      </c>
    </row>
    <row r="13" s="11" customFormat="1" ht="26.25" customHeight="1" spans="1:5">
      <c r="A13" s="23">
        <v>9</v>
      </c>
      <c r="B13" s="32" t="s">
        <v>80</v>
      </c>
      <c r="C13" s="29">
        <v>4462.18</v>
      </c>
      <c r="D13" s="30" t="s">
        <v>110</v>
      </c>
      <c r="E13" s="27" t="s">
        <v>100</v>
      </c>
    </row>
    <row r="14" s="11" customFormat="1" ht="26.25" customHeight="1" spans="1:5">
      <c r="A14" s="40" t="s">
        <v>32</v>
      </c>
      <c r="B14" s="41"/>
      <c r="C14" s="42">
        <f>SUM(C5:C13)</f>
        <v>63715.22</v>
      </c>
      <c r="D14" s="43"/>
      <c r="E14" s="44"/>
    </row>
    <row r="15" s="11" customFormat="1" spans="1:5">
      <c r="A15" s="13"/>
      <c r="B15" s="14"/>
      <c r="C15" s="45"/>
      <c r="E15" s="14"/>
    </row>
  </sheetData>
  <sheetProtection formatCells="0" insertHyperlinks="0" autoFilter="0"/>
  <mergeCells count="2">
    <mergeCell ref="A2:E2"/>
    <mergeCell ref="A14:B14"/>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25" customWidth="1"/>
    <col min="7" max="7" width="32.375" customWidth="1"/>
    <col min="8" max="8" width="96.625" customWidth="1"/>
  </cols>
  <sheetData>
    <row r="1" ht="28.5" spans="1:8">
      <c r="A1" s="1" t="s">
        <v>4</v>
      </c>
      <c r="B1" s="2" t="s">
        <v>37</v>
      </c>
      <c r="C1" s="2" t="s">
        <v>5</v>
      </c>
      <c r="D1" s="3" t="s">
        <v>12</v>
      </c>
      <c r="E1" s="3" t="s">
        <v>38</v>
      </c>
      <c r="F1" s="3" t="s">
        <v>39</v>
      </c>
      <c r="G1" s="2" t="s">
        <v>40</v>
      </c>
      <c r="H1" s="3" t="s">
        <v>41</v>
      </c>
    </row>
    <row r="2" ht="33" customHeight="1" spans="1:8">
      <c r="A2" s="4">
        <v>1</v>
      </c>
      <c r="B2" s="5" t="s">
        <v>111</v>
      </c>
      <c r="C2" s="5" t="s">
        <v>15</v>
      </c>
      <c r="D2" s="4">
        <v>18182.6</v>
      </c>
      <c r="E2" s="6">
        <v>4000</v>
      </c>
      <c r="F2" s="7" t="s">
        <v>112</v>
      </c>
      <c r="G2" s="8" t="s">
        <v>113</v>
      </c>
      <c r="H2" s="8" t="s">
        <v>114</v>
      </c>
    </row>
    <row r="3" ht="27" spans="1:8">
      <c r="A3" s="4"/>
      <c r="B3" s="5"/>
      <c r="C3" s="5"/>
      <c r="D3" s="4"/>
      <c r="E3" s="6">
        <v>2000</v>
      </c>
      <c r="F3" s="7" t="s">
        <v>115</v>
      </c>
      <c r="G3" s="8" t="s">
        <v>116</v>
      </c>
      <c r="H3" s="8" t="s">
        <v>117</v>
      </c>
    </row>
    <row r="4" ht="64.5" customHeight="1" spans="1:8">
      <c r="A4" s="4"/>
      <c r="B4" s="5"/>
      <c r="C4" s="5"/>
      <c r="D4" s="4"/>
      <c r="E4" s="6">
        <v>4030.6</v>
      </c>
      <c r="F4" s="7" t="s">
        <v>118</v>
      </c>
      <c r="G4" s="8" t="s">
        <v>119</v>
      </c>
      <c r="H4" s="8" t="s">
        <v>120</v>
      </c>
    </row>
    <row r="5" spans="1:8">
      <c r="A5" s="4"/>
      <c r="B5" s="5"/>
      <c r="C5" s="5"/>
      <c r="D5" s="4"/>
      <c r="E5" s="6">
        <v>260</v>
      </c>
      <c r="F5" s="7" t="s">
        <v>121</v>
      </c>
      <c r="G5" s="8" t="s">
        <v>122</v>
      </c>
      <c r="H5" s="8" t="s">
        <v>123</v>
      </c>
    </row>
    <row r="6" spans="1:8">
      <c r="A6" s="4"/>
      <c r="B6" s="5"/>
      <c r="C6" s="5"/>
      <c r="D6" s="4"/>
      <c r="E6" s="6">
        <v>3000</v>
      </c>
      <c r="F6" s="7" t="s">
        <v>124</v>
      </c>
      <c r="G6" s="8" t="s">
        <v>125</v>
      </c>
      <c r="H6" s="8" t="s">
        <v>126</v>
      </c>
    </row>
    <row r="7" ht="58.5" customHeight="1" spans="1:8">
      <c r="A7" s="4"/>
      <c r="B7" s="5"/>
      <c r="C7" s="5"/>
      <c r="D7" s="4"/>
      <c r="E7" s="6">
        <v>3396</v>
      </c>
      <c r="F7" s="7" t="s">
        <v>127</v>
      </c>
      <c r="G7" s="8" t="s">
        <v>128</v>
      </c>
      <c r="H7" s="8" t="s">
        <v>129</v>
      </c>
    </row>
    <row r="8" ht="40.5" spans="1:8">
      <c r="A8" s="4"/>
      <c r="B8" s="5"/>
      <c r="C8" s="5"/>
      <c r="D8" s="4"/>
      <c r="E8" s="6">
        <v>1496</v>
      </c>
      <c r="F8" s="7" t="s">
        <v>124</v>
      </c>
      <c r="G8" s="8" t="s">
        <v>130</v>
      </c>
      <c r="H8" s="8" t="s">
        <v>131</v>
      </c>
    </row>
    <row r="9" ht="96" customHeight="1" spans="1:8">
      <c r="A9" s="4">
        <v>2</v>
      </c>
      <c r="B9" s="9" t="s">
        <v>111</v>
      </c>
      <c r="C9" s="9" t="s">
        <v>132</v>
      </c>
      <c r="D9" s="10">
        <v>81460</v>
      </c>
      <c r="E9" s="6">
        <v>81460</v>
      </c>
      <c r="F9" s="7" t="s">
        <v>133</v>
      </c>
      <c r="G9" s="8" t="s">
        <v>134</v>
      </c>
      <c r="H9" s="8" t="s">
        <v>135</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WPS Office WWO_wpscloud_20250219182124-fcb3e01718</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2021-01-23T13:49:00Z</dcterms:created>
  <cp:lastPrinted>2022-09-08T00:33:00Z</cp:lastPrinted>
  <dcterms:modified xsi:type="dcterms:W3CDTF">2025-02-28T09:23:13Z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6C4EF577A48E4BC9BC83CD36F058D4AB_13</vt:lpwstr>
  </property>
</Properties>
</file>